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<sst xmlns="http://schemas.openxmlformats.org/spreadsheetml/2006/main" count="149" uniqueCount="71">
  <si>
    <t xml:space="preserve">Смета расходов МКОУ "СОШ а. Мало-Абазинск" Адыге-Хабльского муниципального района на 2013год </t>
  </si>
  <si>
    <t>Учреждение</t>
  </si>
  <si>
    <t>Вед.</t>
  </si>
  <si>
    <t>Разд.</t>
  </si>
  <si>
    <t>Ц.ст.</t>
  </si>
  <si>
    <t>ВР</t>
  </si>
  <si>
    <t>Эк. класс.</t>
  </si>
  <si>
    <t>Наименование эк. клас.</t>
  </si>
  <si>
    <t>Сумма</t>
  </si>
  <si>
    <t>СОШ а. Мало-Абазинск</t>
  </si>
  <si>
    <t>927</t>
  </si>
  <si>
    <t>0702</t>
  </si>
  <si>
    <t>4219900</t>
  </si>
  <si>
    <t>242</t>
  </si>
  <si>
    <t>221</t>
  </si>
  <si>
    <t>услуги связи</t>
  </si>
  <si>
    <t>112</t>
  </si>
  <si>
    <t>212/3</t>
  </si>
  <si>
    <t>командиров. расходы</t>
  </si>
  <si>
    <t>222</t>
  </si>
  <si>
    <t>транспортные услуги</t>
  </si>
  <si>
    <t>244</t>
  </si>
  <si>
    <t>223</t>
  </si>
  <si>
    <t>коммунальные услуги</t>
  </si>
  <si>
    <t>223.2</t>
  </si>
  <si>
    <t>газ</t>
  </si>
  <si>
    <t>223.3</t>
  </si>
  <si>
    <t>электроэнергия</t>
  </si>
  <si>
    <t>223.4</t>
  </si>
  <si>
    <t>вода</t>
  </si>
  <si>
    <t>225</t>
  </si>
  <si>
    <t>услуги по содерж. имущ.</t>
  </si>
  <si>
    <t>226</t>
  </si>
  <si>
    <t>прочие услуги</t>
  </si>
  <si>
    <t>охрана, подписка</t>
  </si>
  <si>
    <t>340.1</t>
  </si>
  <si>
    <t>гсм</t>
  </si>
  <si>
    <t>851</t>
  </si>
  <si>
    <t>290</t>
  </si>
  <si>
    <t>налог на имущест.</t>
  </si>
  <si>
    <t>852</t>
  </si>
  <si>
    <t>прочие расходы</t>
  </si>
  <si>
    <t>1006</t>
  </si>
  <si>
    <t>5229300</t>
  </si>
  <si>
    <t>340</t>
  </si>
  <si>
    <t>оздоров. детей</t>
  </si>
  <si>
    <t>Итого без субвенций</t>
  </si>
  <si>
    <t>Субв. на обшеоб. проц.</t>
  </si>
  <si>
    <t>5210201</t>
  </si>
  <si>
    <t>111</t>
  </si>
  <si>
    <t>211</t>
  </si>
  <si>
    <t xml:space="preserve">заработная плата </t>
  </si>
  <si>
    <t>212</t>
  </si>
  <si>
    <t>методлитература</t>
  </si>
  <si>
    <t>213</t>
  </si>
  <si>
    <t>начисление на оплату труда</t>
  </si>
  <si>
    <t xml:space="preserve">Итого </t>
  </si>
  <si>
    <t>Льготные комм. услуги</t>
  </si>
  <si>
    <t>5210114</t>
  </si>
  <si>
    <t>321</t>
  </si>
  <si>
    <t>212/1</t>
  </si>
  <si>
    <t>льготные ком. услуги</t>
  </si>
  <si>
    <t>Итого</t>
  </si>
  <si>
    <t>Классное руководство</t>
  </si>
  <si>
    <t>5200900</t>
  </si>
  <si>
    <t>Итого субвенции</t>
  </si>
  <si>
    <t>Всего</t>
  </si>
  <si>
    <t xml:space="preserve">Директор </t>
  </si>
  <si>
    <t>М.Х.Агба</t>
  </si>
  <si>
    <t>Главный бухгалтер</t>
  </si>
  <si>
    <t>А.З.Гожева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</si>
</sst>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</numFmts>
  <fonts count="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173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1" fillId="4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left" vertical="center" shrinkToFit="1"/>
    </xf>
    <xf numFmtId="174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1" fillId="6" borderId="1" xfId="0" applyFont="1" applyFill="1" applyBorder="1" applyAlignment="1">
      <alignment vertical="top" wrapText="1"/>
    </xf>
    <xf numFmtId="174" fontId="1" fillId="3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vertical="top" wrapText="1"/>
    </xf>
    <xf numFmtId="174" fontId="1" fillId="5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174" fontId="2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1" fillId="5" borderId="1" xfId="0" applyNumberFormat="1" applyFont="1" applyFill="1" applyBorder="1" applyAlignment="1">
      <alignment horizontal="right" vertical="center" shrinkToFit="1"/>
    </xf>
    <xf numFmtId="174" fontId="1" fillId="7" borderId="1" xfId="0" applyNumberFormat="1" applyFont="1" applyFill="1" applyBorder="1" applyAlignment="1">
      <alignment/>
    </xf>
    <xf numFmtId="17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21.8515625" style="28" customWidth="1"/>
    <col min="2" max="2" width="5.28125" style="29" customWidth="1"/>
    <col min="3" max="3" width="5.8515625" style="29" customWidth="1"/>
    <col min="4" max="4" width="12.8515625" style="29" customWidth="1"/>
    <col min="5" max="5" width="7.140625" style="29" customWidth="1"/>
    <col min="6" max="6" width="8.140625" style="29" customWidth="1"/>
    <col min="7" max="7" width="17.28125" style="30" customWidth="1"/>
    <col min="8" max="8" width="15.421875" style="31" customWidth="1"/>
    <col min="9" max="9" width="0" style="29" hidden="1" customWidth="1"/>
    <col min="10" max="16384" width="10.421875" style="29" customWidth="1"/>
  </cols>
  <sheetData>
    <row r="1" spans="1:8" s="1" customFormat="1" ht="41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s="4" customFormat="1" ht="18.75">
      <c r="A2" s="2"/>
      <c r="B2" s="2"/>
      <c r="C2" s="2"/>
      <c r="D2" s="2"/>
      <c r="E2" s="2"/>
      <c r="F2" s="2"/>
      <c r="G2" s="2"/>
      <c r="H2" s="3"/>
    </row>
    <row r="3" spans="1:8" s="7" customFormat="1" ht="56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9" s="4" customFormat="1" ht="18.75">
      <c r="A4" s="35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  <c r="H4" s="41">
        <v>122.7</v>
      </c>
      <c r="I4" s="10" t="e">
        <f>H4-#REF!</f>
        <v>#REF!</v>
      </c>
    </row>
    <row r="5" spans="1:9" s="4" customFormat="1" ht="18.75">
      <c r="A5" s="36"/>
      <c r="B5" s="8" t="s">
        <v>10</v>
      </c>
      <c r="C5" s="8" t="s">
        <v>11</v>
      </c>
      <c r="D5" s="8" t="s">
        <v>12</v>
      </c>
      <c r="E5" s="8" t="s">
        <v>16</v>
      </c>
      <c r="F5" s="8" t="s">
        <v>17</v>
      </c>
      <c r="G5" s="9" t="s">
        <v>18</v>
      </c>
      <c r="H5" s="41">
        <v>3</v>
      </c>
      <c r="I5" s="10" t="e">
        <f>H5-#REF!</f>
        <v>#REF!</v>
      </c>
    </row>
    <row r="6" spans="1:9" s="4" customFormat="1" ht="18.75">
      <c r="A6" s="36"/>
      <c r="B6" s="8" t="s">
        <v>10</v>
      </c>
      <c r="C6" s="8" t="s">
        <v>11</v>
      </c>
      <c r="D6" s="8" t="s">
        <v>12</v>
      </c>
      <c r="E6" s="8" t="s">
        <v>16</v>
      </c>
      <c r="F6" s="8" t="s">
        <v>19</v>
      </c>
      <c r="G6" s="9" t="s">
        <v>20</v>
      </c>
      <c r="H6" s="41">
        <v>2</v>
      </c>
      <c r="I6" s="10" t="e">
        <f>H6-#REF!</f>
        <v>#REF!</v>
      </c>
    </row>
    <row r="7" spans="1:9" s="4" customFormat="1" ht="18.75">
      <c r="A7" s="36"/>
      <c r="B7" s="8" t="s">
        <v>10</v>
      </c>
      <c r="C7" s="11" t="s">
        <v>11</v>
      </c>
      <c r="D7" s="11" t="s">
        <v>12</v>
      </c>
      <c r="E7" s="11" t="s">
        <v>21</v>
      </c>
      <c r="F7" s="11" t="s">
        <v>22</v>
      </c>
      <c r="G7" s="12" t="s">
        <v>23</v>
      </c>
      <c r="H7" s="42">
        <f>H8+H9+H10</f>
        <v>563.8</v>
      </c>
      <c r="I7" s="10" t="e">
        <f>H7-#REF!</f>
        <v>#REF!</v>
      </c>
    </row>
    <row r="8" spans="1:9" s="15" customFormat="1" ht="18.75">
      <c r="A8" s="36"/>
      <c r="B8" s="8" t="s">
        <v>10</v>
      </c>
      <c r="C8" s="13" t="s">
        <v>11</v>
      </c>
      <c r="D8" s="13" t="s">
        <v>12</v>
      </c>
      <c r="E8" s="13" t="s">
        <v>21</v>
      </c>
      <c r="F8" s="13" t="s">
        <v>24</v>
      </c>
      <c r="G8" s="14" t="s">
        <v>25</v>
      </c>
      <c r="H8" s="43">
        <v>350.2</v>
      </c>
      <c r="I8" s="10" t="e">
        <f>H8-#REF!</f>
        <v>#REF!</v>
      </c>
    </row>
    <row r="9" spans="1:9" s="15" customFormat="1" ht="18.75">
      <c r="A9" s="36"/>
      <c r="B9" s="8" t="s">
        <v>10</v>
      </c>
      <c r="C9" s="13" t="s">
        <v>11</v>
      </c>
      <c r="D9" s="13" t="s">
        <v>12</v>
      </c>
      <c r="E9" s="13" t="s">
        <v>21</v>
      </c>
      <c r="F9" s="13" t="s">
        <v>26</v>
      </c>
      <c r="G9" s="14" t="s">
        <v>27</v>
      </c>
      <c r="H9" s="43">
        <v>209.2</v>
      </c>
      <c r="I9" s="10" t="e">
        <f>H9-#REF!</f>
        <v>#REF!</v>
      </c>
    </row>
    <row r="10" spans="1:9" s="15" customFormat="1" ht="18.75">
      <c r="A10" s="36"/>
      <c r="B10" s="8" t="s">
        <v>10</v>
      </c>
      <c r="C10" s="13" t="s">
        <v>11</v>
      </c>
      <c r="D10" s="13" t="s">
        <v>12</v>
      </c>
      <c r="E10" s="13" t="s">
        <v>21</v>
      </c>
      <c r="F10" s="13" t="s">
        <v>28</v>
      </c>
      <c r="G10" s="14" t="s">
        <v>29</v>
      </c>
      <c r="H10" s="43">
        <v>4.4</v>
      </c>
      <c r="I10" s="10" t="e">
        <f>H10-#REF!</f>
        <v>#REF!</v>
      </c>
    </row>
    <row r="11" spans="1:9" s="4" customFormat="1" ht="18.75">
      <c r="A11" s="36"/>
      <c r="B11" s="8" t="s">
        <v>10</v>
      </c>
      <c r="C11" s="8" t="s">
        <v>11</v>
      </c>
      <c r="D11" s="8" t="s">
        <v>12</v>
      </c>
      <c r="E11" s="8" t="s">
        <v>21</v>
      </c>
      <c r="F11" s="8" t="s">
        <v>30</v>
      </c>
      <c r="G11" s="9" t="s">
        <v>31</v>
      </c>
      <c r="H11" s="41">
        <v>10</v>
      </c>
      <c r="I11" s="10" t="e">
        <f>H11-#REF!</f>
        <v>#REF!</v>
      </c>
    </row>
    <row r="12" spans="1:9" s="4" customFormat="1" ht="18.75">
      <c r="A12" s="36"/>
      <c r="B12" s="8" t="s">
        <v>10</v>
      </c>
      <c r="C12" s="8" t="s">
        <v>11</v>
      </c>
      <c r="D12" s="8" t="s">
        <v>12</v>
      </c>
      <c r="E12" s="8" t="s">
        <v>13</v>
      </c>
      <c r="F12" s="8" t="s">
        <v>32</v>
      </c>
      <c r="G12" s="9" t="s">
        <v>33</v>
      </c>
      <c r="H12" s="41">
        <v>10</v>
      </c>
      <c r="I12" s="10" t="e">
        <f>H12-#REF!</f>
        <v>#REF!</v>
      </c>
    </row>
    <row r="13" spans="1:9" s="4" customFormat="1" ht="18.75">
      <c r="A13" s="36"/>
      <c r="B13" s="8" t="s">
        <v>10</v>
      </c>
      <c r="C13" s="8" t="s">
        <v>11</v>
      </c>
      <c r="D13" s="8" t="s">
        <v>12</v>
      </c>
      <c r="E13" s="8" t="s">
        <v>21</v>
      </c>
      <c r="F13" s="8" t="s">
        <v>32</v>
      </c>
      <c r="G13" s="9" t="s">
        <v>34</v>
      </c>
      <c r="H13" s="41">
        <v>20</v>
      </c>
      <c r="I13" s="10" t="e">
        <f>H13-#REF!</f>
        <v>#REF!</v>
      </c>
    </row>
    <row r="14" spans="1:9" s="4" customFormat="1" ht="18.75">
      <c r="A14" s="36"/>
      <c r="B14" s="8" t="s">
        <v>10</v>
      </c>
      <c r="C14" s="8" t="s">
        <v>11</v>
      </c>
      <c r="D14" s="8" t="s">
        <v>12</v>
      </c>
      <c r="E14" s="8" t="s">
        <v>21</v>
      </c>
      <c r="F14" s="8" t="s">
        <v>35</v>
      </c>
      <c r="G14" s="9" t="s">
        <v>36</v>
      </c>
      <c r="H14" s="41">
        <v>81</v>
      </c>
      <c r="I14" s="10" t="e">
        <f>H14-#REF!</f>
        <v>#REF!</v>
      </c>
    </row>
    <row r="15" spans="1:9" s="4" customFormat="1" ht="18.75">
      <c r="A15" s="36"/>
      <c r="B15" s="8" t="s">
        <v>10</v>
      </c>
      <c r="C15" s="8" t="s">
        <v>11</v>
      </c>
      <c r="D15" s="8" t="s">
        <v>12</v>
      </c>
      <c r="E15" s="8" t="s">
        <v>37</v>
      </c>
      <c r="F15" s="8" t="s">
        <v>38</v>
      </c>
      <c r="G15" s="9" t="s">
        <v>39</v>
      </c>
      <c r="H15" s="41">
        <v>1</v>
      </c>
      <c r="I15" s="10" t="e">
        <f>H15-#REF!</f>
        <v>#REF!</v>
      </c>
    </row>
    <row r="16" spans="1:9" s="4" customFormat="1" ht="18.75">
      <c r="A16" s="36"/>
      <c r="B16" s="8" t="s">
        <v>10</v>
      </c>
      <c r="C16" s="8" t="s">
        <v>11</v>
      </c>
      <c r="D16" s="8" t="s">
        <v>12</v>
      </c>
      <c r="E16" s="8" t="s">
        <v>40</v>
      </c>
      <c r="F16" s="8" t="s">
        <v>38</v>
      </c>
      <c r="G16" s="9" t="s">
        <v>41</v>
      </c>
      <c r="H16" s="41">
        <f>1+2.1</f>
        <v>3.1</v>
      </c>
      <c r="I16" s="10" t="e">
        <f>H16-#REF!</f>
        <v>#REF!</v>
      </c>
    </row>
    <row r="17" spans="1:9" s="4" customFormat="1" ht="18.75">
      <c r="A17" s="37"/>
      <c r="B17" s="8" t="s">
        <v>10</v>
      </c>
      <c r="C17" s="8" t="s">
        <v>42</v>
      </c>
      <c r="D17" s="8" t="s">
        <v>43</v>
      </c>
      <c r="E17" s="8" t="s">
        <v>21</v>
      </c>
      <c r="F17" s="8" t="s">
        <v>44</v>
      </c>
      <c r="G17" s="9" t="s">
        <v>45</v>
      </c>
      <c r="H17" s="41">
        <v>30.3</v>
      </c>
      <c r="I17" s="10" t="e">
        <f>H17-#REF!</f>
        <v>#REF!</v>
      </c>
    </row>
    <row r="18" spans="1:9" s="4" customFormat="1" ht="37.5">
      <c r="A18" s="16" t="s">
        <v>46</v>
      </c>
      <c r="B18" s="17"/>
      <c r="C18" s="17"/>
      <c r="D18" s="17"/>
      <c r="E18" s="17"/>
      <c r="F18" s="17"/>
      <c r="G18" s="18"/>
      <c r="H18" s="44">
        <f>SUM(H4:H17)-H7</f>
        <v>846.9000000000001</v>
      </c>
      <c r="I18" s="10" t="e">
        <f>H18-#REF!</f>
        <v>#REF!</v>
      </c>
    </row>
    <row r="19" spans="1:8" s="20" customFormat="1" ht="18.75">
      <c r="A19" s="38" t="s">
        <v>47</v>
      </c>
      <c r="B19" s="8" t="s">
        <v>10</v>
      </c>
      <c r="C19" s="8" t="s">
        <v>11</v>
      </c>
      <c r="D19" s="8" t="s">
        <v>48</v>
      </c>
      <c r="E19" s="8" t="s">
        <v>49</v>
      </c>
      <c r="F19" s="11" t="s">
        <v>50</v>
      </c>
      <c r="G19" s="12" t="s">
        <v>51</v>
      </c>
      <c r="H19" s="19">
        <v>6241.743</v>
      </c>
    </row>
    <row r="20" spans="1:8" s="20" customFormat="1" ht="18.75">
      <c r="A20" s="39"/>
      <c r="B20" s="8" t="s">
        <v>10</v>
      </c>
      <c r="C20" s="8" t="s">
        <v>11</v>
      </c>
      <c r="D20" s="8" t="s">
        <v>48</v>
      </c>
      <c r="E20" s="8" t="s">
        <v>16</v>
      </c>
      <c r="F20" s="11" t="s">
        <v>52</v>
      </c>
      <c r="G20" s="12" t="s">
        <v>53</v>
      </c>
      <c r="H20" s="19">
        <v>54.239</v>
      </c>
    </row>
    <row r="21" spans="1:8" s="20" customFormat="1" ht="18.75">
      <c r="A21" s="39"/>
      <c r="B21" s="8" t="s">
        <v>10</v>
      </c>
      <c r="C21" s="8" t="s">
        <v>11</v>
      </c>
      <c r="D21" s="8" t="s">
        <v>48</v>
      </c>
      <c r="E21" s="8" t="s">
        <v>49</v>
      </c>
      <c r="F21" s="11" t="s">
        <v>54</v>
      </c>
      <c r="G21" s="12" t="s">
        <v>55</v>
      </c>
      <c r="H21" s="19">
        <v>1885.006</v>
      </c>
    </row>
    <row r="22" spans="1:8" s="20" customFormat="1" ht="18.75">
      <c r="A22" s="40"/>
      <c r="B22" s="8" t="s">
        <v>10</v>
      </c>
      <c r="C22" s="8" t="s">
        <v>11</v>
      </c>
      <c r="D22" s="8" t="s">
        <v>48</v>
      </c>
      <c r="E22" s="8" t="s">
        <v>21</v>
      </c>
      <c r="F22" s="11" t="s">
        <v>32</v>
      </c>
      <c r="G22" s="12" t="s">
        <v>33</v>
      </c>
      <c r="H22" s="19">
        <v>230.8</v>
      </c>
    </row>
    <row r="23" spans="1:8" s="20" customFormat="1" ht="18.75">
      <c r="A23" s="21" t="s">
        <v>56</v>
      </c>
      <c r="B23" s="11"/>
      <c r="C23" s="11"/>
      <c r="D23" s="11"/>
      <c r="E23" s="11"/>
      <c r="F23" s="11"/>
      <c r="G23" s="12"/>
      <c r="H23" s="22">
        <f>SUM(H19:H22)</f>
        <v>8411.788</v>
      </c>
    </row>
    <row r="24" spans="1:8" s="20" customFormat="1" ht="37.5">
      <c r="A24" s="23" t="s">
        <v>57</v>
      </c>
      <c r="B24" s="8" t="s">
        <v>10</v>
      </c>
      <c r="C24" s="8" t="s">
        <v>11</v>
      </c>
      <c r="D24" s="8" t="s">
        <v>58</v>
      </c>
      <c r="E24" s="8" t="s">
        <v>59</v>
      </c>
      <c r="F24" s="11" t="s">
        <v>60</v>
      </c>
      <c r="G24" s="12" t="s">
        <v>61</v>
      </c>
      <c r="H24" s="19">
        <v>1183</v>
      </c>
    </row>
    <row r="25" spans="1:8" s="20" customFormat="1" ht="18.75">
      <c r="A25" s="21" t="s">
        <v>62</v>
      </c>
      <c r="B25" s="11"/>
      <c r="C25" s="11"/>
      <c r="D25" s="11"/>
      <c r="E25" s="11"/>
      <c r="F25" s="11"/>
      <c r="G25" s="12"/>
      <c r="H25" s="22">
        <f>H24</f>
        <v>1183</v>
      </c>
    </row>
    <row r="26" spans="1:8" s="20" customFormat="1" ht="18.75">
      <c r="A26" s="38" t="s">
        <v>63</v>
      </c>
      <c r="B26" s="11" t="s">
        <v>10</v>
      </c>
      <c r="C26" s="11" t="s">
        <v>11</v>
      </c>
      <c r="D26" s="11" t="s">
        <v>64</v>
      </c>
      <c r="E26" s="11" t="s">
        <v>49</v>
      </c>
      <c r="F26" s="11" t="s">
        <v>50</v>
      </c>
      <c r="G26" s="12" t="s">
        <v>51</v>
      </c>
      <c r="H26" s="19">
        <v>8.5</v>
      </c>
    </row>
    <row r="27" spans="1:8" s="20" customFormat="1" ht="18.75">
      <c r="A27" s="40"/>
      <c r="B27" s="11" t="s">
        <v>10</v>
      </c>
      <c r="C27" s="11" t="s">
        <v>11</v>
      </c>
      <c r="D27" s="11" t="s">
        <v>64</v>
      </c>
      <c r="E27" s="11" t="s">
        <v>49</v>
      </c>
      <c r="F27" s="11" t="s">
        <v>54</v>
      </c>
      <c r="G27" s="12" t="s">
        <v>55</v>
      </c>
      <c r="H27" s="19">
        <v>2.6</v>
      </c>
    </row>
    <row r="28" spans="1:8" s="20" customFormat="1" ht="18.75">
      <c r="A28" s="21" t="s">
        <v>62</v>
      </c>
      <c r="B28" s="11"/>
      <c r="C28" s="11"/>
      <c r="D28" s="11"/>
      <c r="E28" s="11"/>
      <c r="F28" s="11"/>
      <c r="G28" s="12"/>
      <c r="H28" s="22">
        <f>SUM(H26:H27)</f>
        <v>11.1</v>
      </c>
    </row>
    <row r="29" spans="1:8" s="20" customFormat="1" ht="37.5">
      <c r="A29" s="16" t="s">
        <v>65</v>
      </c>
      <c r="B29" s="17"/>
      <c r="C29" s="17"/>
      <c r="D29" s="17"/>
      <c r="E29" s="17"/>
      <c r="F29" s="17"/>
      <c r="G29" s="18"/>
      <c r="H29" s="24">
        <f>H23+H25+H28</f>
        <v>9605.888</v>
      </c>
    </row>
    <row r="30" spans="1:8" s="4" customFormat="1" ht="18.75">
      <c r="A30" s="25" t="s">
        <v>66</v>
      </c>
      <c r="B30" s="26"/>
      <c r="C30" s="26"/>
      <c r="D30" s="26"/>
      <c r="E30" s="26"/>
      <c r="F30" s="26"/>
      <c r="G30" s="27"/>
      <c r="H30" s="45">
        <f>H29+H18</f>
        <v>10452.788</v>
      </c>
    </row>
    <row r="31" ht="15.75">
      <c r="H31" s="46"/>
    </row>
    <row r="33" spans="1:7" ht="18.75">
      <c r="A33" s="32" t="s">
        <v>67</v>
      </c>
      <c r="G33" s="33" t="s">
        <v>68</v>
      </c>
    </row>
    <row r="34" spans="1:7" ht="18.75">
      <c r="A34" s="32"/>
      <c r="G34" s="33"/>
    </row>
    <row r="35" spans="1:7" ht="18.75">
      <c r="A35" s="32" t="s">
        <v>69</v>
      </c>
      <c r="G35" s="33" t="s">
        <v>70</v>
      </c>
    </row>
    <row r="36" ht="18.75">
      <c r="G36" s="33"/>
    </row>
  </sheetData>
  <mergeCells count="4">
    <mergeCell ref="A1:H1"/>
    <mergeCell ref="A4:A17"/>
    <mergeCell ref="A19:A22"/>
    <mergeCell ref="A26:A27"/>
  </mergeCells>
  <printOptions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2013-01-18T09:14:06Z</cp:lastPrinted>
  <dcterms:created xsi:type="dcterms:W3CDTF">1996-10-08T23:32:33Z</dcterms:created>
  <dcterms:modified xsi:type="dcterms:W3CDTF">2013-01-24T07:45:27Z</dcterms:modified>
  <cp:category/>
  <cp:version/>
  <cp:contentType/>
  <cp:contentStatus/>
</cp:coreProperties>
</file>